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57F14BF6-637F-4D08-B1CF-7A559B7183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1" i="1"/>
  <c r="E10" i="1"/>
  <c r="E37" i="1" s="1"/>
  <c r="F10" i="1"/>
  <c r="F37" i="1" s="1"/>
  <c r="G10" i="1"/>
  <c r="G37" i="1" s="1"/>
  <c r="H10" i="1"/>
  <c r="H37" i="1" s="1"/>
  <c r="D10" i="1"/>
  <c r="D37" i="1" s="1"/>
  <c r="I10" i="1" l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<sst xmlns="http://schemas.openxmlformats.org/spreadsheetml/2006/main" count="42" uniqueCount="42">
  <si>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</si>
  <si>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</si>
  <si>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</si>
  <si>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</si>
  <si>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</si>
  <si>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</si>
  <si>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</si>
  <si>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</si>
  <si>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</si>
  <si>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</si>
  <si>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</si>
  <si>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</si>
  <si>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</si>
  <si>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</si>
  <si>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</si>
  <si>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</si>
  <si>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</si>
  <si>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</si>
  <si>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</si>
  <si>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</si>
  <si>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</si>
  <si>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</si>
  <si>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</si>
  <si>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</si>
  <si>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</si>
  <si>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</si>
  <si>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</si>
  <si>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</si>
  <si>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</si>
  <si>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</si>
  <si>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</si>
  <si>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</si>
  <si>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</si>
  <si>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</si>
  <si>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</si>
  <si>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</si>
  <si>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</si>
  <si>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</si>
  <si>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</si>
  <si>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</si>
  <si>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</si>
  <si>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FIDEICOMISO DE OBRAS POR COOPERACION
Gasto por Categoría Programática
Del 01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</si>
</sst>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9" borderId="22" applyNumberFormat="0" applyFont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62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" xr:uid="{00000000-0005-0000-0000-00001E000000}"/>
    <cellStyle name="Incorrecto" xfId="21" builtinId="27" customBuiltin="1"/>
    <cellStyle name="Millares 2" xfId="2" xr:uid="{00000000-0005-0000-0000-000020000000}"/>
    <cellStyle name="Millares 2 2" xfId="3" xr:uid="{00000000-0005-0000-0000-000021000000}"/>
    <cellStyle name="Millares 2 3" xfId="4" xr:uid="{00000000-0005-0000-0000-000022000000}"/>
    <cellStyle name="Millares 2 4" xfId="56" xr:uid="{00000000-0005-0000-0000-000023000000}"/>
    <cellStyle name="Millares 3" xfId="5" xr:uid="{00000000-0005-0000-0000-000024000000}"/>
    <cellStyle name="Millares 4" xfId="55" xr:uid="{00000000-0005-0000-0000-000025000000}"/>
    <cellStyle name="Moneda 2" xfId="6" xr:uid="{00000000-0005-0000-0000-000026000000}"/>
    <cellStyle name="Moneda 2 2" xfId="58" xr:uid="{00000000-0005-0000-0000-000027000000}"/>
    <cellStyle name="Moneda 3" xfId="57" xr:uid="{00000000-0005-0000-0000-000028000000}"/>
    <cellStyle name="Neutral" xfId="22" builtinId="28" customBuiltin="1"/>
    <cellStyle name="Normal" xfId="0" builtinId="0"/>
    <cellStyle name="Normal 2" xfId="7" xr:uid="{00000000-0005-0000-0000-00002B000000}"/>
    <cellStyle name="Normal 2 2" xfId="8" xr:uid="{00000000-0005-0000-0000-00002C000000}"/>
    <cellStyle name="Normal 2 3" xfId="59" xr:uid="{00000000-0005-0000-0000-00002D000000}"/>
    <cellStyle name="Normal 3" xfId="9" xr:uid="{00000000-0005-0000-0000-00002E000000}"/>
    <cellStyle name="Normal 4" xfId="10" xr:uid="{00000000-0005-0000-0000-00002F000000}"/>
    <cellStyle name="Normal 4 2" xfId="11" xr:uid="{00000000-0005-0000-0000-000030000000}"/>
    <cellStyle name="Normal 5" xfId="12" xr:uid="{00000000-0005-0000-0000-000031000000}"/>
    <cellStyle name="Normal 5 2" xfId="13" xr:uid="{00000000-0005-0000-0000-000032000000}"/>
    <cellStyle name="Normal 6" xfId="14" xr:uid="{00000000-0005-0000-0000-000033000000}"/>
    <cellStyle name="Normal 6 2" xfId="15" xr:uid="{00000000-0005-0000-0000-000034000000}"/>
    <cellStyle name="Notas 2" xfId="60" xr:uid="{00000000-0005-0000-0000-000035000000}"/>
    <cellStyle name="Porcentual 2" xfId="16" xr:uid="{00000000-0005-0000-0000-000036000000}"/>
    <cellStyle name="Salida" xfId="24" builtinId="21" customBuiltin="1"/>
    <cellStyle name="Texto de advertencia" xfId="28" builtinId="11" customBuiltin="1"/>
    <cellStyle name="Texto explicativo" xfId="29" builtinId="53" customBuiltin="1"/>
    <cellStyle name="Título 2" xfId="17" builtinId="17" customBuiltin="1"/>
    <cellStyle name="Título 3" xfId="18" builtinId="18" customBuiltin="1"/>
    <cellStyle name="Título 4" xfId="61" xr:uid="{00000000-0005-0000-0000-00003C000000}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="120" zoomScaleNormal="120" zoomScaleSheetLayoutView="90" workbookViewId="0">
      <selection activeCell="L36" sqref="L3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+D11+D18</f>
        <v>18936526.07</v>
      </c>
      <c r="E10" s="19">
        <f t="shared" ref="E10:I10" si="0">+E11+E18</f>
        <v>-1755310.6</v>
      </c>
      <c r="F10" s="19">
        <f t="shared" si="0"/>
        <v>17181215.469999999</v>
      </c>
      <c r="G10" s="19">
        <f t="shared" si="0"/>
        <v>13601193.68</v>
      </c>
      <c r="H10" s="19">
        <f t="shared" si="0"/>
        <v>13384277.140000002</v>
      </c>
      <c r="I10" s="19">
        <f t="shared" si="0"/>
        <v>3580021.7899999991</v>
      </c>
    </row>
    <row r="11" spans="1:9" x14ac:dyDescent="0.2">
      <c r="A11" s="13"/>
      <c r="B11" s="9"/>
      <c r="C11" s="3" t="s">
        <v>4</v>
      </c>
      <c r="D11" s="20">
        <v>17332526.07</v>
      </c>
      <c r="E11" s="20">
        <v>-515310.60000000009</v>
      </c>
      <c r="F11" s="20">
        <v>16817215.469999999</v>
      </c>
      <c r="G11" s="20">
        <v>13453873.68</v>
      </c>
      <c r="H11" s="20">
        <v>13323214.740000002</v>
      </c>
      <c r="I11" s="20">
        <f>+F11-G11</f>
        <v>3363341.7899999991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>
        <v>1604000</v>
      </c>
      <c r="E18" s="20">
        <v>-1240000</v>
      </c>
      <c r="F18" s="20">
        <v>364000</v>
      </c>
      <c r="G18" s="20">
        <v>147320</v>
      </c>
      <c r="H18" s="20">
        <v>61062.400000000001</v>
      </c>
      <c r="I18" s="20">
        <f>+F18-G18</f>
        <v>216680</v>
      </c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18936526.07</v>
      </c>
      <c r="E37" s="25">
        <f t="shared" ref="E37:I37" si="1">+E10</f>
        <v>-1755310.6</v>
      </c>
      <c r="F37" s="25">
        <f t="shared" si="1"/>
        <v>17181215.469999999</v>
      </c>
      <c r="G37" s="25">
        <f t="shared" si="1"/>
        <v>13601193.68</v>
      </c>
      <c r="H37" s="25">
        <f t="shared" si="1"/>
        <v>13384277.140000002</v>
      </c>
      <c r="I37" s="25">
        <f t="shared" si="1"/>
        <v>3580021.7899999991</v>
      </c>
    </row>
  </sheetData>
  <sheetProtection formatCells="0" formatColumns="0" formatRows="0" autoFilter="0"/>
  <protectedRanges>
    <protectedRange sqref="B38:I65523" name="Rango1"/>
    <protectedRange sqref="C31:I31 C7:I7 B20:I22 C19:I19 B24:I25 C23:I23 B27:I30 C26:I26 B32:I36 B8:I9 C10:I10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2017-03-30T22:19:49Z</cp:lastPrinted>
  <dcterms:created xsi:type="dcterms:W3CDTF">2012-12-11T21:13:37Z</dcterms:created>
  <dcterms:modified xsi:type="dcterms:W3CDTF">2021-01-15T19:07:46Z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